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2.presupuesto\A.presupuesto aprobado del año\2021\"/>
    </mc:Choice>
  </mc:AlternateContent>
  <bookViews>
    <workbookView xWindow="0" yWindow="0" windowWidth="15360" windowHeight="8415" tabRatio="553"/>
  </bookViews>
  <sheets>
    <sheet name="Plantilla Presupuesto" sheetId="2" r:id="rId1"/>
  </sheets>
  <calcPr calcId="162913"/>
</workbook>
</file>

<file path=xl/calcChain.xml><?xml version="1.0" encoding="utf-8"?>
<calcChain xmlns="http://schemas.openxmlformats.org/spreadsheetml/2006/main">
  <c r="C89" i="2" l="1"/>
  <c r="C61" i="2" l="1"/>
  <c r="C73" i="2" s="1"/>
  <c r="C51" i="2"/>
  <c r="C35" i="2"/>
  <c r="C25" i="2"/>
  <c r="C9" i="2"/>
  <c r="B25" i="2"/>
  <c r="B9" i="2"/>
  <c r="C15" i="2"/>
  <c r="B15" i="2"/>
  <c r="C86" i="2" l="1"/>
  <c r="B84" i="2"/>
  <c r="B51" i="2"/>
  <c r="B35" i="2"/>
  <c r="B73" i="2" l="1"/>
  <c r="B86" i="2" s="1"/>
</calcChain>
</file>

<file path=xl/sharedStrings.xml><?xml version="1.0" encoding="utf-8"?>
<sst xmlns="http://schemas.openxmlformats.org/spreadsheetml/2006/main" count="91" uniqueCount="90">
  <si>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</si>
  <si>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</si>
  <si>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</si>
  <si>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</si>
  <si>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</si>
  <si>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</si>
  <si>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</si>
  <si>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</si>
  <si>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</si>
  <si>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</si>
  <si>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</si>
  <si>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</si>
  <si>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</si>
  <si>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</si>
  <si>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</si>
  <si>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</si>
  <si>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</si>
  <si>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</si>
  <si>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</si>
  <si>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</si>
  <si>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</si>
  <si>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</si>
  <si>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</si>
  <si>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</si>
  <si>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</si>
  <si>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</si>
  <si>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</si>
  <si>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</si>
  <si>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</si>
  <si>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</si>
  <si>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</si>
  <si>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</si>
  <si>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</si>
  <si>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</si>
  <si>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</si>
  <si>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</si>
  <si>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</si>
  <si>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</si>
  <si>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</si>
  <si>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</si>
  <si>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</si>
  <si>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</si>
  <si>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</si>
  <si>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</si>
  <si>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</si>
  <si>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</si>
  <si>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</si>
  <si>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</si>
  <si>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</si>
  <si>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</si>
  <si>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</si>
  <si>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</si>
  <si>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</si>
  <si>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</si>
  <si>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</si>
  <si>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</si>
  <si>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</si>
  <si>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</si>
  <si>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</si>
  <si>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</si>
  <si>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</si>
  <si>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</si>
  <si>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</si>
  <si>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</si>
  <si>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</si>
  <si>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</si>
  <si>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</si>
  <si>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</si>
  <si>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</si>
  <si>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</si>
  <si>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</si>
  <si>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</si>
  <si>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</si>
  <si>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</si>
  <si>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</si>
  <si>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</si>
  <si>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</si>
  <si>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</si>
  <si>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</si>
  <si>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</si>
  <si>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</si>
  <si>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</si>
  <si>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</si>
  <si>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</si>
  <si>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</si>
  <si>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</si>
  <si>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</si>
  <si>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</si>
  <si>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MINISTERIO DE DEFENSA</t>
  </si>
  <si>
    <t>2.3.7-  COMBUSTIBLE, LUBRICANTE, PRODUCTOS QUIMICOS Y CONEXOS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</si>
</sst>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2" fillId="3" borderId="0" xfId="0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258566</xdr:colOff>
      <xdr:row>0</xdr:row>
      <xdr:rowOff>238125</xdr:rowOff>
    </xdr:from>
    <xdr:to>
      <xdr:col>0</xdr:col>
      <xdr:colOff>1439452</xdr:colOff>
      <xdr:row>3</xdr:row>
      <xdr:rowOff>107022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566" y="238125"/>
          <a:ext cx="1180886" cy="591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749158</xdr:colOff>
      <xdr:row>0</xdr:row>
      <xdr:rowOff>203343</xdr:rowOff>
    </xdr:from>
    <xdr:to>
      <xdr:col>2</xdr:col>
      <xdr:colOff>684945</xdr:colOff>
      <xdr:row>3</xdr:row>
      <xdr:rowOff>48160</xdr:rowOff>
    </xdr:to>
    <xdr:pic>
      <xdr:nvPicPr>
        <xdr:cNvPr id="6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3484" y="203343"/>
          <a:ext cx="1000660" cy="567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showGridLines="0" tabSelected="1" zoomScaleNormal="100" workbookViewId="0">
      <selection activeCell="C89" sqref="C89"/>
    </sheetView>
  </sheetViews>
  <sheetFormatPr baseColWidth="10" defaultColWidth="9.140625" defaultRowHeight="15" x14ac:dyDescent="0.25"/>
  <cols>
    <col min="1" max="1" width="89" customWidth="1"/>
    <col min="2" max="2" width="16.7109375" style="10" bestFit="1" customWidth="1"/>
    <col min="3" max="3" width="15" style="10" customWidth="1"/>
    <col min="4" max="4" width="11.5703125" bestFit="1" customWidth="1"/>
  </cols>
  <sheetData>
    <row r="1" spans="1:3" ht="18.75" x14ac:dyDescent="0.25">
      <c r="A1" s="22" t="s">
        <v>88</v>
      </c>
      <c r="B1" s="22"/>
      <c r="C1" s="22"/>
    </row>
    <row r="2" spans="1:3" ht="18.75" x14ac:dyDescent="0.25">
      <c r="A2" s="22" t="s">
        <v>88</v>
      </c>
      <c r="B2" s="22"/>
      <c r="C2" s="22"/>
    </row>
    <row r="3" spans="1:3" ht="18.75" x14ac:dyDescent="0.25">
      <c r="A3" s="22">
        <v>2021</v>
      </c>
      <c r="B3" s="22"/>
      <c r="C3" s="22"/>
    </row>
    <row r="4" spans="1:3" ht="15.75" x14ac:dyDescent="0.25">
      <c r="A4" s="23" t="s">
        <v>87</v>
      </c>
      <c r="B4" s="23"/>
      <c r="C4" s="23"/>
    </row>
    <row r="5" spans="1:3" x14ac:dyDescent="0.25">
      <c r="A5" s="24" t="s">
        <v>35</v>
      </c>
      <c r="B5" s="24"/>
      <c r="C5" s="24"/>
    </row>
    <row r="7" spans="1:3" ht="31.5" x14ac:dyDescent="0.25">
      <c r="A7" s="8" t="s">
        <v>0</v>
      </c>
      <c r="B7" s="12" t="s">
        <v>36</v>
      </c>
      <c r="C7" s="12" t="s">
        <v>37</v>
      </c>
    </row>
    <row r="8" spans="1:3" x14ac:dyDescent="0.25">
      <c r="A8" s="1" t="s">
        <v>1</v>
      </c>
      <c r="B8" s="13"/>
      <c r="C8" s="13"/>
    </row>
    <row r="9" spans="1:3" x14ac:dyDescent="0.25">
      <c r="A9" s="2" t="s">
        <v>2</v>
      </c>
      <c r="B9" s="14">
        <f>+B10+B11+B12+B13+B14</f>
        <v>1161037970</v>
      </c>
      <c r="C9" s="15">
        <f>+C10+C11+C12+C13+C14</f>
        <v>-21665346.880000003</v>
      </c>
    </row>
    <row r="10" spans="1:3" x14ac:dyDescent="0.25">
      <c r="A10" s="4" t="s">
        <v>3</v>
      </c>
      <c r="B10" s="16">
        <v>1123756558</v>
      </c>
      <c r="C10" s="16">
        <v>-50694836.880000003</v>
      </c>
    </row>
    <row r="11" spans="1:3" x14ac:dyDescent="0.25">
      <c r="A11" s="4" t="s">
        <v>4</v>
      </c>
      <c r="B11" s="16">
        <v>24326520</v>
      </c>
      <c r="C11" s="10">
        <v>30406691</v>
      </c>
    </row>
    <row r="12" spans="1:3" x14ac:dyDescent="0.25">
      <c r="A12" s="4" t="s">
        <v>39</v>
      </c>
      <c r="B12" s="16">
        <v>0</v>
      </c>
      <c r="C12" s="10">
        <v>0</v>
      </c>
    </row>
    <row r="13" spans="1:3" x14ac:dyDescent="0.25">
      <c r="A13" s="4" t="s">
        <v>5</v>
      </c>
      <c r="B13" s="16">
        <v>0</v>
      </c>
      <c r="C13" s="16">
        <v>0</v>
      </c>
    </row>
    <row r="14" spans="1:3" x14ac:dyDescent="0.25">
      <c r="A14" s="4" t="s">
        <v>6</v>
      </c>
      <c r="B14" s="16">
        <v>12954892</v>
      </c>
      <c r="C14" s="16">
        <v>-1377201</v>
      </c>
    </row>
    <row r="15" spans="1:3" x14ac:dyDescent="0.25">
      <c r="A15" s="2" t="s">
        <v>7</v>
      </c>
      <c r="B15" s="17">
        <f>+B16+B17+B18+B19+B20+B21+B22+B23+B24</f>
        <v>194682887</v>
      </c>
      <c r="C15" s="11">
        <f>+C16+C17+C18+C20+C21+C23+C19+C24+C22</f>
        <v>82851842.640000001</v>
      </c>
    </row>
    <row r="16" spans="1:3" x14ac:dyDescent="0.25">
      <c r="A16" s="4" t="s">
        <v>8</v>
      </c>
      <c r="B16" s="16">
        <v>106629178</v>
      </c>
      <c r="C16" s="16">
        <v>35964941</v>
      </c>
    </row>
    <row r="17" spans="1:3" x14ac:dyDescent="0.25">
      <c r="A17" s="4" t="s">
        <v>9</v>
      </c>
      <c r="B17" s="16">
        <v>3000000</v>
      </c>
      <c r="C17" s="16">
        <v>1316591</v>
      </c>
    </row>
    <row r="18" spans="1:3" x14ac:dyDescent="0.25">
      <c r="A18" s="4" t="s">
        <v>10</v>
      </c>
      <c r="B18" s="16">
        <v>53021469</v>
      </c>
      <c r="C18" s="16">
        <v>0</v>
      </c>
    </row>
    <row r="19" spans="1:3" ht="18" customHeight="1" x14ac:dyDescent="0.25">
      <c r="A19" s="4" t="s">
        <v>11</v>
      </c>
      <c r="B19" s="16">
        <v>5000000</v>
      </c>
      <c r="C19" s="16">
        <v>-3373434.36</v>
      </c>
    </row>
    <row r="20" spans="1:3" x14ac:dyDescent="0.25">
      <c r="A20" s="4" t="s">
        <v>12</v>
      </c>
      <c r="B20" s="16">
        <v>4092240</v>
      </c>
      <c r="C20" s="16">
        <v>5018762</v>
      </c>
    </row>
    <row r="21" spans="1:3" x14ac:dyDescent="0.25">
      <c r="A21" s="4" t="s">
        <v>13</v>
      </c>
      <c r="B21" s="16">
        <v>7000000</v>
      </c>
      <c r="C21" s="16">
        <v>1687108</v>
      </c>
    </row>
    <row r="22" spans="1:3" ht="30" x14ac:dyDescent="0.25">
      <c r="A22" s="4" t="s">
        <v>14</v>
      </c>
      <c r="B22" s="16">
        <v>0</v>
      </c>
      <c r="C22" s="16">
        <v>38787030</v>
      </c>
    </row>
    <row r="23" spans="1:3" x14ac:dyDescent="0.25">
      <c r="A23" s="4" t="s">
        <v>15</v>
      </c>
      <c r="B23" s="16">
        <v>10940000</v>
      </c>
      <c r="C23" s="16">
        <v>3850845</v>
      </c>
    </row>
    <row r="24" spans="1:3" x14ac:dyDescent="0.25">
      <c r="A24" s="4" t="s">
        <v>40</v>
      </c>
      <c r="B24" s="16">
        <v>5000000</v>
      </c>
      <c r="C24" s="16">
        <v>-400000</v>
      </c>
    </row>
    <row r="25" spans="1:3" x14ac:dyDescent="0.25">
      <c r="A25" s="2" t="s">
        <v>16</v>
      </c>
      <c r="B25" s="17">
        <f>+B26+B27+B28+B30+B31+B32+B34+B29+B33</f>
        <v>765782252</v>
      </c>
      <c r="C25" s="11">
        <f>+C26+C27+C28+C29+C30+C31+C32+C33+C34</f>
        <v>-126421306.56</v>
      </c>
    </row>
    <row r="26" spans="1:3" x14ac:dyDescent="0.25">
      <c r="A26" s="4" t="s">
        <v>17</v>
      </c>
      <c r="B26" s="21">
        <v>178000000</v>
      </c>
      <c r="C26" s="21">
        <v>-563652</v>
      </c>
    </row>
    <row r="27" spans="1:3" x14ac:dyDescent="0.25">
      <c r="A27" s="4" t="s">
        <v>18</v>
      </c>
      <c r="B27" s="21">
        <v>32000000</v>
      </c>
      <c r="C27" s="21">
        <v>-5397701</v>
      </c>
    </row>
    <row r="28" spans="1:3" x14ac:dyDescent="0.25">
      <c r="A28" s="4" t="s">
        <v>19</v>
      </c>
      <c r="B28" s="21">
        <v>26000000</v>
      </c>
      <c r="C28" s="21">
        <v>-9958000</v>
      </c>
    </row>
    <row r="29" spans="1:3" x14ac:dyDescent="0.25">
      <c r="A29" s="4" t="s">
        <v>20</v>
      </c>
      <c r="B29" s="21">
        <v>0</v>
      </c>
      <c r="C29" s="21">
        <v>2249353</v>
      </c>
    </row>
    <row r="30" spans="1:3" x14ac:dyDescent="0.25">
      <c r="A30" s="4" t="s">
        <v>21</v>
      </c>
      <c r="B30" s="21">
        <v>20000000</v>
      </c>
      <c r="C30" s="21">
        <v>-3366561</v>
      </c>
    </row>
    <row r="31" spans="1:3" x14ac:dyDescent="0.25">
      <c r="A31" s="4" t="s">
        <v>22</v>
      </c>
      <c r="B31" s="21">
        <v>17000000</v>
      </c>
      <c r="C31" s="21">
        <v>-4133342</v>
      </c>
    </row>
    <row r="32" spans="1:3" x14ac:dyDescent="0.25">
      <c r="A32" s="4" t="s">
        <v>89</v>
      </c>
      <c r="B32" s="21">
        <v>193537200</v>
      </c>
      <c r="C32" s="16">
        <v>-422006</v>
      </c>
    </row>
    <row r="33" spans="1:3" x14ac:dyDescent="0.25">
      <c r="A33" s="4" t="s">
        <v>41</v>
      </c>
      <c r="B33" s="21">
        <v>0</v>
      </c>
      <c r="C33" s="10">
        <v>0</v>
      </c>
    </row>
    <row r="34" spans="1:3" x14ac:dyDescent="0.25">
      <c r="A34" s="4" t="s">
        <v>23</v>
      </c>
      <c r="B34" s="21">
        <v>299245052</v>
      </c>
      <c r="C34" s="16">
        <v>-104829397.56</v>
      </c>
    </row>
    <row r="35" spans="1:3" x14ac:dyDescent="0.25">
      <c r="A35" s="2" t="s">
        <v>24</v>
      </c>
      <c r="B35" s="17">
        <f>+B36+B41+B42</f>
        <v>6466928548</v>
      </c>
      <c r="C35" s="11">
        <f>+C36+C37+C38+C39+C40+C41+C42</f>
        <v>-16926503.620000005</v>
      </c>
    </row>
    <row r="36" spans="1:3" x14ac:dyDescent="0.25">
      <c r="A36" s="4" t="s">
        <v>25</v>
      </c>
      <c r="B36" s="16">
        <v>6427173057</v>
      </c>
      <c r="C36" s="16">
        <v>-31641530.620000001</v>
      </c>
    </row>
    <row r="37" spans="1:3" x14ac:dyDescent="0.25">
      <c r="A37" s="4" t="s">
        <v>42</v>
      </c>
      <c r="B37" s="16">
        <v>0</v>
      </c>
      <c r="C37" s="10">
        <v>0</v>
      </c>
    </row>
    <row r="38" spans="1:3" x14ac:dyDescent="0.25">
      <c r="A38" s="4" t="s">
        <v>43</v>
      </c>
      <c r="B38" s="16">
        <v>0</v>
      </c>
      <c r="C38" s="10">
        <v>0</v>
      </c>
    </row>
    <row r="39" spans="1:3" x14ac:dyDescent="0.25">
      <c r="A39" s="4" t="s">
        <v>44</v>
      </c>
      <c r="B39" s="16">
        <v>0</v>
      </c>
      <c r="C39" s="10">
        <v>0</v>
      </c>
    </row>
    <row r="40" spans="1:3" x14ac:dyDescent="0.25">
      <c r="A40" s="4" t="s">
        <v>45</v>
      </c>
      <c r="B40" s="16">
        <v>0</v>
      </c>
      <c r="C40" s="10">
        <v>0</v>
      </c>
    </row>
    <row r="41" spans="1:3" x14ac:dyDescent="0.25">
      <c r="A41" s="4" t="s">
        <v>26</v>
      </c>
      <c r="B41" s="16">
        <v>11837743</v>
      </c>
      <c r="C41" s="10">
        <v>-10284973</v>
      </c>
    </row>
    <row r="42" spans="1:3" x14ac:dyDescent="0.25">
      <c r="A42" s="4" t="s">
        <v>46</v>
      </c>
      <c r="B42" s="16">
        <v>27917748</v>
      </c>
      <c r="C42" s="10">
        <v>25000000</v>
      </c>
    </row>
    <row r="43" spans="1:3" x14ac:dyDescent="0.25">
      <c r="A43" s="2" t="s">
        <v>47</v>
      </c>
      <c r="B43" s="17">
        <v>0</v>
      </c>
      <c r="C43" s="10">
        <v>0</v>
      </c>
    </row>
    <row r="44" spans="1:3" x14ac:dyDescent="0.25">
      <c r="A44" s="4" t="s">
        <v>48</v>
      </c>
      <c r="B44" s="16">
        <v>0</v>
      </c>
      <c r="C44" s="10">
        <v>0</v>
      </c>
    </row>
    <row r="45" spans="1:3" x14ac:dyDescent="0.25">
      <c r="A45" s="4" t="s">
        <v>49</v>
      </c>
      <c r="B45" s="16">
        <v>0</v>
      </c>
      <c r="C45" s="10">
        <v>0</v>
      </c>
    </row>
    <row r="46" spans="1:3" x14ac:dyDescent="0.25">
      <c r="A46" s="4" t="s">
        <v>50</v>
      </c>
      <c r="B46" s="16">
        <v>0</v>
      </c>
      <c r="C46" s="10">
        <v>0</v>
      </c>
    </row>
    <row r="47" spans="1:3" x14ac:dyDescent="0.25">
      <c r="A47" s="4" t="s">
        <v>51</v>
      </c>
      <c r="B47" s="16">
        <v>0</v>
      </c>
      <c r="C47" s="10">
        <v>0</v>
      </c>
    </row>
    <row r="48" spans="1:3" x14ac:dyDescent="0.25">
      <c r="A48" s="4" t="s">
        <v>52</v>
      </c>
      <c r="B48" s="16">
        <v>0</v>
      </c>
      <c r="C48" s="10">
        <v>0</v>
      </c>
    </row>
    <row r="49" spans="1:3" x14ac:dyDescent="0.25">
      <c r="A49" s="4" t="s">
        <v>53</v>
      </c>
      <c r="B49" s="16">
        <v>0</v>
      </c>
      <c r="C49" s="10">
        <v>0</v>
      </c>
    </row>
    <row r="50" spans="1:3" x14ac:dyDescent="0.25">
      <c r="A50" s="4" t="s">
        <v>54</v>
      </c>
      <c r="B50" s="16">
        <v>0</v>
      </c>
      <c r="C50" s="10">
        <v>0</v>
      </c>
    </row>
    <row r="51" spans="1:3" x14ac:dyDescent="0.25">
      <c r="A51" s="2" t="s">
        <v>27</v>
      </c>
      <c r="B51" s="17">
        <f>+B52+B53+B55</f>
        <v>208747220</v>
      </c>
      <c r="C51" s="11">
        <f>+C52+C53+C54+C55+C56+C57+C58+C59+C60</f>
        <v>15249661.919999998</v>
      </c>
    </row>
    <row r="52" spans="1:3" x14ac:dyDescent="0.25">
      <c r="A52" s="4" t="s">
        <v>28</v>
      </c>
      <c r="B52" s="16">
        <v>8747220</v>
      </c>
      <c r="C52" s="16">
        <v>57733785</v>
      </c>
    </row>
    <row r="53" spans="1:3" x14ac:dyDescent="0.25">
      <c r="A53" s="4" t="s">
        <v>29</v>
      </c>
      <c r="B53" s="16">
        <v>200000000</v>
      </c>
      <c r="C53" s="10">
        <v>-183174681</v>
      </c>
    </row>
    <row r="54" spans="1:3" x14ac:dyDescent="0.25">
      <c r="A54" s="4" t="s">
        <v>30</v>
      </c>
      <c r="B54" s="16">
        <v>0</v>
      </c>
      <c r="C54" s="10">
        <v>17458466.170000002</v>
      </c>
    </row>
    <row r="55" spans="1:3" x14ac:dyDescent="0.25">
      <c r="A55" s="4" t="s">
        <v>31</v>
      </c>
      <c r="B55" s="16">
        <v>0</v>
      </c>
      <c r="C55" s="10">
        <v>8857709.5500000007</v>
      </c>
    </row>
    <row r="56" spans="1:3" x14ac:dyDescent="0.25">
      <c r="A56" s="4" t="s">
        <v>32</v>
      </c>
      <c r="B56" s="16">
        <v>0</v>
      </c>
      <c r="C56" s="16">
        <v>24447895</v>
      </c>
    </row>
    <row r="57" spans="1:3" x14ac:dyDescent="0.25">
      <c r="A57" s="4" t="s">
        <v>55</v>
      </c>
      <c r="B57" s="16">
        <v>0</v>
      </c>
      <c r="C57" s="10">
        <v>55324000</v>
      </c>
    </row>
    <row r="58" spans="1:3" x14ac:dyDescent="0.25">
      <c r="A58" s="4" t="s">
        <v>56</v>
      </c>
      <c r="B58" s="16">
        <v>0</v>
      </c>
      <c r="C58" s="10">
        <v>0</v>
      </c>
    </row>
    <row r="59" spans="1:3" x14ac:dyDescent="0.25">
      <c r="A59" s="4" t="s">
        <v>33</v>
      </c>
      <c r="B59" s="16">
        <v>0</v>
      </c>
      <c r="C59" s="16">
        <v>34349993</v>
      </c>
    </row>
    <row r="60" spans="1:3" x14ac:dyDescent="0.25">
      <c r="A60" s="4" t="s">
        <v>57</v>
      </c>
      <c r="B60" s="16">
        <v>0</v>
      </c>
      <c r="C60" s="10">
        <v>252494.2</v>
      </c>
    </row>
    <row r="61" spans="1:3" x14ac:dyDescent="0.25">
      <c r="A61" s="2" t="s">
        <v>58</v>
      </c>
      <c r="B61" s="17">
        <v>0</v>
      </c>
      <c r="C61" s="11">
        <f>+C62</f>
        <v>138618639.90000001</v>
      </c>
    </row>
    <row r="62" spans="1:3" x14ac:dyDescent="0.25">
      <c r="A62" s="4" t="s">
        <v>59</v>
      </c>
      <c r="B62" s="16">
        <v>0</v>
      </c>
      <c r="C62" s="10">
        <v>138618639.90000001</v>
      </c>
    </row>
    <row r="63" spans="1:3" x14ac:dyDescent="0.25">
      <c r="A63" s="4" t="s">
        <v>60</v>
      </c>
      <c r="B63" s="16">
        <v>0</v>
      </c>
      <c r="C63" s="10">
        <v>0</v>
      </c>
    </row>
    <row r="64" spans="1:3" x14ac:dyDescent="0.25">
      <c r="A64" s="4" t="s">
        <v>61</v>
      </c>
      <c r="B64" s="16">
        <v>0</v>
      </c>
      <c r="C64" s="10">
        <v>0</v>
      </c>
    </row>
    <row r="65" spans="1:3" ht="30" x14ac:dyDescent="0.25">
      <c r="A65" s="4" t="s">
        <v>62</v>
      </c>
      <c r="B65" s="16">
        <v>0</v>
      </c>
      <c r="C65" s="10">
        <v>0</v>
      </c>
    </row>
    <row r="66" spans="1:3" x14ac:dyDescent="0.25">
      <c r="A66" s="2" t="s">
        <v>63</v>
      </c>
      <c r="B66" s="17">
        <v>0</v>
      </c>
      <c r="C66" s="10">
        <v>0</v>
      </c>
    </row>
    <row r="67" spans="1:3" x14ac:dyDescent="0.25">
      <c r="A67" s="4" t="s">
        <v>64</v>
      </c>
      <c r="B67" s="16">
        <v>0</v>
      </c>
      <c r="C67" s="10">
        <v>0</v>
      </c>
    </row>
    <row r="68" spans="1:3" x14ac:dyDescent="0.25">
      <c r="A68" s="4" t="s">
        <v>65</v>
      </c>
      <c r="B68" s="16">
        <v>0</v>
      </c>
      <c r="C68" s="10">
        <v>0</v>
      </c>
    </row>
    <row r="69" spans="1:3" x14ac:dyDescent="0.25">
      <c r="A69" s="2" t="s">
        <v>66</v>
      </c>
      <c r="B69" s="17">
        <v>0</v>
      </c>
      <c r="C69" s="10">
        <v>0</v>
      </c>
    </row>
    <row r="70" spans="1:3" x14ac:dyDescent="0.25">
      <c r="A70" s="4" t="s">
        <v>67</v>
      </c>
      <c r="B70" s="16">
        <v>0</v>
      </c>
      <c r="C70" s="10">
        <v>0</v>
      </c>
    </row>
    <row r="71" spans="1:3" x14ac:dyDescent="0.25">
      <c r="A71" s="4" t="s">
        <v>68</v>
      </c>
      <c r="B71" s="16">
        <v>0</v>
      </c>
      <c r="C71" s="10">
        <v>0</v>
      </c>
    </row>
    <row r="72" spans="1:3" x14ac:dyDescent="0.25">
      <c r="A72" s="4" t="s">
        <v>69</v>
      </c>
      <c r="B72" s="16">
        <v>0</v>
      </c>
      <c r="C72" s="10">
        <v>0</v>
      </c>
    </row>
    <row r="73" spans="1:3" x14ac:dyDescent="0.25">
      <c r="A73" s="6" t="s">
        <v>34</v>
      </c>
      <c r="B73" s="18">
        <f>+B9+B15+B25+B35+B51+B61</f>
        <v>8797178877</v>
      </c>
      <c r="C73" s="18">
        <f>+C61+C51+C35+C25+C15+C9</f>
        <v>71706987.399999976</v>
      </c>
    </row>
    <row r="74" spans="1:3" x14ac:dyDescent="0.25">
      <c r="A74" s="3"/>
      <c r="B74" s="16"/>
    </row>
    <row r="75" spans="1:3" x14ac:dyDescent="0.25">
      <c r="A75" s="1" t="s">
        <v>70</v>
      </c>
      <c r="B75" s="19"/>
    </row>
    <row r="76" spans="1:3" x14ac:dyDescent="0.25">
      <c r="A76" s="2" t="s">
        <v>71</v>
      </c>
      <c r="B76" s="17">
        <v>0</v>
      </c>
      <c r="C76" s="10">
        <v>0</v>
      </c>
    </row>
    <row r="77" spans="1:3" x14ac:dyDescent="0.25">
      <c r="A77" s="4" t="s">
        <v>72</v>
      </c>
      <c r="B77" s="16">
        <v>0</v>
      </c>
      <c r="C77" s="10">
        <v>0</v>
      </c>
    </row>
    <row r="78" spans="1:3" x14ac:dyDescent="0.25">
      <c r="A78" s="4" t="s">
        <v>73</v>
      </c>
      <c r="B78" s="16">
        <v>0</v>
      </c>
      <c r="C78" s="10">
        <v>0</v>
      </c>
    </row>
    <row r="79" spans="1:3" x14ac:dyDescent="0.25">
      <c r="A79" s="2" t="s">
        <v>74</v>
      </c>
      <c r="B79" s="17">
        <v>0</v>
      </c>
      <c r="C79" s="10">
        <v>0</v>
      </c>
    </row>
    <row r="80" spans="1:3" x14ac:dyDescent="0.25">
      <c r="A80" s="4" t="s">
        <v>75</v>
      </c>
      <c r="B80" s="16">
        <v>0</v>
      </c>
      <c r="C80" s="10">
        <v>0</v>
      </c>
    </row>
    <row r="81" spans="1:3" x14ac:dyDescent="0.25">
      <c r="A81" s="4" t="s">
        <v>76</v>
      </c>
      <c r="B81" s="16">
        <v>0</v>
      </c>
      <c r="C81" s="10">
        <v>0</v>
      </c>
    </row>
    <row r="82" spans="1:3" x14ac:dyDescent="0.25">
      <c r="A82" s="2" t="s">
        <v>77</v>
      </c>
      <c r="B82" s="17">
        <v>0</v>
      </c>
      <c r="C82" s="10">
        <v>0</v>
      </c>
    </row>
    <row r="83" spans="1:3" x14ac:dyDescent="0.25">
      <c r="A83" s="4" t="s">
        <v>78</v>
      </c>
      <c r="B83" s="16">
        <v>0</v>
      </c>
      <c r="C83" s="10">
        <v>0</v>
      </c>
    </row>
    <row r="84" spans="1:3" x14ac:dyDescent="0.25">
      <c r="A84" s="6" t="s">
        <v>79</v>
      </c>
      <c r="B84" s="18">
        <f>+B79</f>
        <v>0</v>
      </c>
      <c r="C84" s="18">
        <v>0</v>
      </c>
    </row>
    <row r="86" spans="1:3" ht="15.75" x14ac:dyDescent="0.25">
      <c r="A86" s="7" t="s">
        <v>80</v>
      </c>
      <c r="B86" s="20">
        <f>+B84+B73</f>
        <v>8797178877</v>
      </c>
      <c r="C86" s="20">
        <f>+C73</f>
        <v>71706987.399999976</v>
      </c>
    </row>
    <row r="87" spans="1:3" x14ac:dyDescent="0.25">
      <c r="A87" t="s">
        <v>86</v>
      </c>
    </row>
    <row r="89" spans="1:3" x14ac:dyDescent="0.25">
      <c r="C89" s="10">
        <f>-C135-----------------------------A180</f>
        <v>0</v>
      </c>
    </row>
    <row r="92" spans="1:3" ht="18.75" x14ac:dyDescent="0.3">
      <c r="A92" s="5" t="s">
        <v>38</v>
      </c>
      <c r="B92"/>
      <c r="C92"/>
    </row>
    <row r="93" spans="1:3" x14ac:dyDescent="0.25">
      <c r="A93" s="9" t="s">
        <v>84</v>
      </c>
      <c r="B93"/>
      <c r="C93"/>
    </row>
    <row r="94" spans="1:3" x14ac:dyDescent="0.25">
      <c r="A94" s="9" t="s">
        <v>85</v>
      </c>
      <c r="B94"/>
      <c r="C94"/>
    </row>
    <row r="95" spans="1:3" ht="18.75" x14ac:dyDescent="0.3">
      <c r="A95" s="5" t="s">
        <v>81</v>
      </c>
      <c r="B95"/>
      <c r="C95"/>
    </row>
    <row r="96" spans="1:3" x14ac:dyDescent="0.25">
      <c r="A96" s="9" t="s">
        <v>82</v>
      </c>
      <c r="B96"/>
      <c r="C96"/>
    </row>
    <row r="97" spans="1:3" x14ac:dyDescent="0.25">
      <c r="A97" s="9" t="s">
        <v>83</v>
      </c>
      <c r="B97"/>
      <c r="C97"/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Florian</cp:lastModifiedBy>
  <cp:lastPrinted>2021-04-06T13:23:02Z</cp:lastPrinted>
  <dcterms:created xsi:type="dcterms:W3CDTF">2018-04-17T18:57:16Z</dcterms:created>
  <dcterms:modified xsi:type="dcterms:W3CDTF">2021-12-14T01:59:21Z</dcterms:modified>
</cp:coreProperties>
</file>